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4\1ER TRIM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EAA!$A$1:$F$35</definedName>
  </definedNames>
  <calcPr calcId="152511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F12" i="2"/>
  <c r="B3" i="2"/>
  <c r="E12" i="2"/>
  <c r="D3" i="2"/>
  <c r="E4" i="2"/>
  <c r="E3" i="2" s="1"/>
  <c r="F4" i="2"/>
  <c r="F3" i="2" l="1"/>
</calcChain>
</file>

<file path=xl/sharedStrings.xml><?xml version="1.0" encoding="utf-8"?>
<sst xmlns="http://schemas.openxmlformats.org/spreadsheetml/2006/main" count="28" uniqueCount="28">
  <si>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</si>
  <si>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</si>
  <si>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</si>
  <si>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</si>
  <si>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</si>
  <si>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</si>
  <si>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</si>
  <si>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</si>
  <si>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</si>
  <si>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</si>
  <si>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</si>
  <si>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</si>
  <si>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</si>
  <si>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</si>
  <si>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</si>
  <si>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</si>
  <si>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</si>
  <si>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</si>
  <si>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</si>
  <si>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</si>
  <si>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</si>
  <si>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</si>
  <si>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</si>
  <si>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</si>
  <si>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</si>
  <si>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Junta Municipal de Agua Potable y Alcantarillado de Acámbaro, Gto.
Estado Analítico del Activo
Del 1 de Enero al 31 de Marzo de 2024
(Cifras en Pesos)</t>
  </si>
  <si>
    <t xml:space="preserve">Bajo protesta de decir verdad declaramos que los Estados Financieros y sus notas, son razonablemente correctos y son responsabilidad </t>
  </si>
  <si>
    <t>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</si>
</sst>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25</xdr:row>
      <xdr:rowOff>38100</xdr:rowOff>
    </xdr:from>
    <xdr:to>
      <xdr:col>1</xdr:col>
      <xdr:colOff>171450</xdr:colOff>
      <xdr:row>34</xdr:row>
      <xdr:rowOff>28574</xdr:rowOff>
    </xdr:to>
    <xdr:sp macro="" textlink="">
      <xdr:nvSpPr>
        <xdr:cNvPr id="2" name="CuadroTexto 1"/>
        <xdr:cNvSpPr txBox="1"/>
      </xdr:nvSpPr>
      <xdr:spPr>
        <a:xfrm>
          <a:off x="904875" y="4248150"/>
          <a:ext cx="2409825" cy="1276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ROSALES</a:t>
          </a:r>
          <a:r>
            <a:rPr lang="es-MX" sz="900" baseline="0"/>
            <a:t> URBIOLA</a:t>
          </a:r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2</xdr:col>
      <xdr:colOff>781050</xdr:colOff>
      <xdr:row>25</xdr:row>
      <xdr:rowOff>19050</xdr:rowOff>
    </xdr:from>
    <xdr:to>
      <xdr:col>5</xdr:col>
      <xdr:colOff>66675</xdr:colOff>
      <xdr:row>34</xdr:row>
      <xdr:rowOff>35584</xdr:rowOff>
    </xdr:to>
    <xdr:sp macro="" textlink="">
      <xdr:nvSpPr>
        <xdr:cNvPr id="3" name="CuadroTexto 2"/>
        <xdr:cNvSpPr txBox="1"/>
      </xdr:nvSpPr>
      <xdr:spPr>
        <a:xfrm>
          <a:off x="4933950" y="4229100"/>
          <a:ext cx="2276475" cy="13024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TATIANA HERNANDEZ PEREZ</a:t>
          </a: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  <a:endParaRPr lang="es-MX" sz="9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H10" sqref="H10"/>
    </sheetView>
  </sheetViews>
  <sheetFormatPr baseColWidth="10" defaultColWidth="12" defaultRowHeight="11.25" x14ac:dyDescent="0.2"/>
  <cols>
    <col min="1" max="1" width="55" style="1" customWidth="1"/>
    <col min="2" max="2" width="17.6640625" style="1" customWidth="1"/>
    <col min="3" max="4" width="18.1640625" style="1" customWidth="1"/>
    <col min="5" max="6" width="16" style="1" customWidth="1"/>
    <col min="7" max="16384" width="12" style="1"/>
  </cols>
  <sheetData>
    <row r="1" spans="1:6" ht="45" customHeight="1" x14ac:dyDescent="0.2">
      <c r="A1" s="11" t="s">
        <v>25</v>
      </c>
      <c r="B1" s="12"/>
      <c r="C1" s="12"/>
      <c r="D1" s="12"/>
      <c r="E1" s="12"/>
      <c r="F1" s="13"/>
    </row>
    <row r="2" spans="1:6" ht="24.75" customHeight="1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150207350.28999999</v>
      </c>
      <c r="C3" s="8">
        <f t="shared" ref="C3:F3" si="0">C4+C12</f>
        <v>168734749.56</v>
      </c>
      <c r="D3" s="8">
        <f t="shared" si="0"/>
        <v>154626520.71000001</v>
      </c>
      <c r="E3" s="8">
        <f t="shared" si="0"/>
        <v>164315579.13999999</v>
      </c>
      <c r="F3" s="8">
        <f t="shared" si="0"/>
        <v>14108228.850000001</v>
      </c>
    </row>
    <row r="4" spans="1:6" x14ac:dyDescent="0.2">
      <c r="A4" s="5" t="s">
        <v>4</v>
      </c>
      <c r="B4" s="8">
        <f>SUM(B5:B11)</f>
        <v>67768356.709999993</v>
      </c>
      <c r="C4" s="8">
        <f>SUM(C5:C11)</f>
        <v>157381477.77000001</v>
      </c>
      <c r="D4" s="8">
        <f>SUM(D5:D11)</f>
        <v>148916341.92000002</v>
      </c>
      <c r="E4" s="8">
        <f>SUM(E5:E11)</f>
        <v>76233492.560000002</v>
      </c>
      <c r="F4" s="8">
        <f>SUM(F5:F11)</f>
        <v>8465135.8500000015</v>
      </c>
    </row>
    <row r="5" spans="1:6" x14ac:dyDescent="0.2">
      <c r="A5" s="6" t="s">
        <v>5</v>
      </c>
      <c r="B5" s="9">
        <v>28338565.379999999</v>
      </c>
      <c r="C5" s="9">
        <v>58220322.810000002</v>
      </c>
      <c r="D5" s="9">
        <v>52992376.68</v>
      </c>
      <c r="E5" s="9">
        <f>B5+C5-D5</f>
        <v>33566511.509999998</v>
      </c>
      <c r="F5" s="9">
        <f t="shared" ref="F5:F11" si="1">E5-B5</f>
        <v>5227946.129999999</v>
      </c>
    </row>
    <row r="6" spans="1:6" x14ac:dyDescent="0.2">
      <c r="A6" s="6" t="s">
        <v>6</v>
      </c>
      <c r="B6" s="9">
        <v>33886355.200000003</v>
      </c>
      <c r="C6" s="9">
        <v>92175462.280000001</v>
      </c>
      <c r="D6" s="9">
        <v>90394588.469999999</v>
      </c>
      <c r="E6" s="9">
        <f t="shared" ref="E6:E11" si="2">B6+C6-D6</f>
        <v>35667229.010000005</v>
      </c>
      <c r="F6" s="9">
        <f t="shared" si="1"/>
        <v>1780873.8100000024</v>
      </c>
    </row>
    <row r="7" spans="1:6" x14ac:dyDescent="0.2">
      <c r="A7" s="6" t="s">
        <v>7</v>
      </c>
      <c r="B7" s="9">
        <v>116481.72</v>
      </c>
      <c r="C7" s="9">
        <v>5709263.1900000004</v>
      </c>
      <c r="D7" s="9">
        <v>5508935.1900000004</v>
      </c>
      <c r="E7" s="9">
        <f t="shared" si="2"/>
        <v>316809.71999999974</v>
      </c>
      <c r="F7" s="9">
        <f t="shared" si="1"/>
        <v>200327.99999999974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5426954.4100000001</v>
      </c>
      <c r="C9" s="9">
        <v>1276429.49</v>
      </c>
      <c r="D9" s="9">
        <v>20441.580000000002</v>
      </c>
      <c r="E9" s="9">
        <f t="shared" si="2"/>
        <v>6682942.3200000003</v>
      </c>
      <c r="F9" s="9">
        <f t="shared" si="1"/>
        <v>1255987.9100000001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82438993.579999998</v>
      </c>
      <c r="C12" s="8">
        <f>SUM(C13:C21)</f>
        <v>11353271.789999999</v>
      </c>
      <c r="D12" s="8">
        <f>SUM(D13:D21)</f>
        <v>5710178.79</v>
      </c>
      <c r="E12" s="8">
        <f>SUM(E13:E21)</f>
        <v>88082086.579999998</v>
      </c>
      <c r="F12" s="8">
        <f>SUM(F13:F21)</f>
        <v>5643093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51221122.299999997</v>
      </c>
      <c r="C15" s="10">
        <v>5954866.5</v>
      </c>
      <c r="D15" s="10">
        <v>2977433.25</v>
      </c>
      <c r="E15" s="10">
        <f t="shared" si="4"/>
        <v>54198555.549999997</v>
      </c>
      <c r="F15" s="10">
        <f t="shared" si="3"/>
        <v>2977433.25</v>
      </c>
    </row>
    <row r="16" spans="1:6" x14ac:dyDescent="0.2">
      <c r="A16" s="6" t="s">
        <v>14</v>
      </c>
      <c r="B16" s="9">
        <v>35524897.590000004</v>
      </c>
      <c r="C16" s="9">
        <v>5398405.29</v>
      </c>
      <c r="D16" s="9">
        <v>2732745.54</v>
      </c>
      <c r="E16" s="9">
        <f t="shared" si="4"/>
        <v>38190557.340000004</v>
      </c>
      <c r="F16" s="9">
        <f t="shared" si="3"/>
        <v>2665659.75</v>
      </c>
    </row>
    <row r="17" spans="1:6" x14ac:dyDescent="0.2">
      <c r="A17" s="6" t="s">
        <v>15</v>
      </c>
      <c r="B17" s="9">
        <v>3516386.89</v>
      </c>
      <c r="C17" s="9">
        <v>0</v>
      </c>
      <c r="D17" s="9">
        <v>0</v>
      </c>
      <c r="E17" s="9">
        <f t="shared" si="4"/>
        <v>3516386.89</v>
      </c>
      <c r="F17" s="9">
        <f t="shared" si="3"/>
        <v>0</v>
      </c>
    </row>
    <row r="18" spans="1:6" x14ac:dyDescent="0.2">
      <c r="A18" s="6" t="s">
        <v>16</v>
      </c>
      <c r="B18" s="9">
        <v>-11567679.92</v>
      </c>
      <c r="C18" s="9">
        <v>0</v>
      </c>
      <c r="D18" s="9">
        <v>0</v>
      </c>
      <c r="E18" s="9">
        <f t="shared" si="4"/>
        <v>-11567679.92</v>
      </c>
      <c r="F18" s="9">
        <f t="shared" si="3"/>
        <v>0</v>
      </c>
    </row>
    <row r="19" spans="1:6" x14ac:dyDescent="0.2">
      <c r="A19" s="6" t="s">
        <v>17</v>
      </c>
      <c r="B19" s="9">
        <v>3744266.72</v>
      </c>
      <c r="C19" s="9">
        <v>0</v>
      </c>
      <c r="D19" s="9">
        <v>0</v>
      </c>
      <c r="E19" s="9">
        <f t="shared" si="4"/>
        <v>3744266.72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26</v>
      </c>
    </row>
    <row r="24" spans="1:6" ht="12.75" x14ac:dyDescent="0.2">
      <c r="A24" s="14" t="s">
        <v>27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2024-05-03T01:16:28Z</cp:lastPrinted>
  <dcterms:created xsi:type="dcterms:W3CDTF">2014-02-09T04:04:15Z</dcterms:created>
  <dcterms:modified xsi:type="dcterms:W3CDTF">2024-05-03T01:16:46Z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